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0995" tabRatio="701" activeTab="2"/>
  </bookViews>
  <sheets>
    <sheet name="П2 фхд на 2014 г. " sheetId="9" r:id="rId1"/>
    <sheet name="П4 инвестицииССр на 2014" sheetId="12" r:id="rId2"/>
    <sheet name="П4 инвестиции СН на 2014" sheetId="14" r:id="rId3"/>
  </sheets>
  <definedNames>
    <definedName name="_ftn2" localSheetId="0">'П2 фхд на 2014 г. '!#REF!</definedName>
    <definedName name="_ftnref2" localSheetId="0">'П2 фхд на 2014 г. '!#REF!</definedName>
    <definedName name="_xlnm.Print_Area" localSheetId="0">'П2 фхд на 2014 г. '!$A$1:$E$29</definedName>
    <definedName name="_xlnm.Print_Area" localSheetId="2">'П4 инвестиции СН на 2014'!$A$1:$I$41</definedName>
    <definedName name="_xlnm.Print_Area" localSheetId="1">'П4 инвестицииССр на 2014'!$A$1:$I$30</definedName>
  </definedNames>
  <calcPr calcId="145621"/>
</workbook>
</file>

<file path=xl/calcChain.xml><?xml version="1.0" encoding="utf-8"?>
<calcChain xmlns="http://schemas.openxmlformats.org/spreadsheetml/2006/main">
  <c r="I25" i="14" l="1"/>
  <c r="G25" i="14"/>
  <c r="F25" i="14"/>
  <c r="E25" i="14"/>
  <c r="G15" i="14"/>
  <c r="F15" i="14"/>
  <c r="E15" i="14"/>
  <c r="G13" i="14"/>
  <c r="F13" i="14"/>
  <c r="F12" i="14"/>
  <c r="G19" i="12"/>
  <c r="F19" i="12"/>
  <c r="E19" i="12"/>
  <c r="G16" i="12"/>
  <c r="F16" i="12"/>
  <c r="E16" i="12"/>
  <c r="F14" i="12"/>
  <c r="F13" i="12" s="1"/>
</calcChain>
</file>

<file path=xl/sharedStrings.xml><?xml version="1.0" encoding="utf-8"?>
<sst xmlns="http://schemas.openxmlformats.org/spreadsheetml/2006/main" count="159" uniqueCount="107">
  <si>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</si>
  <si>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</si>
  <si>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</si>
  <si>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</si>
  <si>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</si>
  <si>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</si>
  <si>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</si>
  <si>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</si>
  <si>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</si>
  <si>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</si>
  <si>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</si>
  <si>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</si>
  <si>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</si>
  <si>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</si>
  <si>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</si>
  <si>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 xml:space="preserve">реконструируемые (модернизируемые) объекты </t>
  </si>
  <si>
    <t>в том числе объекты капитального строительства (основные стройки):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</si>
  <si>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</si>
  <si>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</si>
  <si>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</si>
  <si>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</si>
  <si>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</si>
  <si>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</si>
  <si>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</si>
  <si>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</si>
  <si>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</si>
  <si>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</si>
  <si>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</si>
  <si>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</si>
  <si>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</si>
  <si>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 xml:space="preserve">диаметр (диапазон диаметров) трубопроводов, мм </t>
  </si>
  <si>
    <t>Заработная плата с отчислениями</t>
  </si>
  <si>
    <t>Амортизация</t>
  </si>
  <si>
    <t xml:space="preserve">Капитальный ремонт </t>
  </si>
  <si>
    <t>Диагностика</t>
  </si>
  <si>
    <t>Прочие расходы</t>
  </si>
  <si>
    <t>Численность  персонала,   занятого в регулируемом виде деятельности</t>
  </si>
  <si>
    <t xml:space="preserve">Себестоимость оказания услуг </t>
  </si>
  <si>
    <t xml:space="preserve">Выручка от оказания регулируемых услуг </t>
  </si>
  <si>
    <t>12</t>
  </si>
  <si>
    <t>13</t>
  </si>
  <si>
    <t>Арендная плата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</si>
  <si>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</si>
  <si>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</si>
  <si>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</si>
  <si>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</si>
  <si>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</si>
  <si>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долгосрочных финансовых вложениях  [3]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</si>
  <si>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</si>
  <si>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</si>
  <si>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>в сфере оказания услуг по транспортировке газа по газораспределительным сетям</t>
  </si>
  <si>
    <t>Приложение 2б</t>
  </si>
  <si>
    <t xml:space="preserve">                                         (наименование субъекта естественных монополий)        </t>
  </si>
  <si>
    <t>Ед. изм.</t>
  </si>
  <si>
    <t>Объем транспортировки газа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</si>
  <si>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</si>
  <si>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--</t>
  </si>
  <si>
    <t>тыс. руб</t>
  </si>
  <si>
    <t>ед.</t>
  </si>
  <si>
    <t>км.</t>
  </si>
  <si>
    <t>Приложение 4б</t>
  </si>
  <si>
    <t>Сведения о строительстве, реконструкции объектов капитального строительства [3]</t>
  </si>
  <si>
    <t>новые объекты [4]</t>
  </si>
  <si>
    <t>Материальные расходы</t>
  </si>
  <si>
    <t>Протяженность трубопроводов [1]</t>
  </si>
  <si>
    <t>Количество газорегуляторных пунктов [1]</t>
  </si>
  <si>
    <t>[1] информация раскрывается об основных средствах, находящихся в собственности или на иных законных основаниях субъекта естественной монополии используемых при оказании услуг по транспортировке газа по состоянию на 1 января отчетного года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</si>
  <si>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</si>
  <si>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</si>
  <si>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от "31" января 2011 г. № 36-э</t>
  </si>
  <si>
    <t>от "31" января 2011 г. №36-э</t>
  </si>
  <si>
    <t>Стоимостная оценка инвестиций , тыс. руб. без НДС</t>
  </si>
  <si>
    <t>3.1.</t>
  </si>
  <si>
    <t>3.2.</t>
  </si>
  <si>
    <t>3.3.</t>
  </si>
  <si>
    <t>3.4.</t>
  </si>
  <si>
    <t>3.5.</t>
  </si>
  <si>
    <t>3.6</t>
  </si>
  <si>
    <t xml:space="preserve"> </t>
  </si>
  <si>
    <t>4.1.</t>
  </si>
  <si>
    <t>4.2.</t>
  </si>
  <si>
    <t>4.3.</t>
  </si>
  <si>
    <t>Прочие новые объекты</t>
  </si>
  <si>
    <t>Прочие реконструируемые (модернизируемые) объекты</t>
  </si>
  <si>
    <t>7</t>
  </si>
  <si>
    <t>Сведения о приобретении машин и оборудования</t>
  </si>
  <si>
    <t>Информация об инвестиционных программах за счет средств специальной надбавки к тарифам на транспортировку природного газа ОАО "Газпром газораспределение Брянск" на 2014 год</t>
  </si>
  <si>
    <t>Иинформация об основных показателях финансово-хозяйственной деятельности ОАО "Газпром газораспределение Брянск" на 2014 год</t>
  </si>
  <si>
    <t>Информация об инвестиционных программах за счет собственных средств  ОАО "ОАО "Газпром газораспределение Брянск" на 2014 год</t>
  </si>
  <si>
    <t>Интеграционная компонента единого информационно-технологического пространства ГРО по адресу  г.Брянск, ул.Щукина, д.54</t>
  </si>
  <si>
    <t>Газопровод среднего и низкого давления по ул.Почтовой г. Брянск. Реконструкция. (Инв. № 40960)</t>
  </si>
  <si>
    <t xml:space="preserve">  Газораспределительная сеть по адресу: Брянская обл., г.Брянск, Бежицкий р-н, ул.Ульянова,  …….ул.Маяковского.Реконструкция. (Инв. № 35.)  </t>
  </si>
  <si>
    <t>63; 110</t>
  </si>
  <si>
    <t>Газопровод  высокого давления к микрорайону "Дружба" с. Глинищево Брянского района Брянской области</t>
  </si>
  <si>
    <t>Газопровод  среднего давления н.п.Красная звезда Стародубского района Брянской области</t>
  </si>
  <si>
    <t>Газопровод высокого и среднего  давления  н.п.Нововасильевка  Навлинского района Брянской области</t>
  </si>
  <si>
    <t>Газопровод высокого и среднего  давления  д.Колодное Выгоничского  района Брянской области</t>
  </si>
  <si>
    <t>Газопровод высокого и среднего давления ул.Северная с.Гапоново  Севского района Брянской области</t>
  </si>
  <si>
    <t>63 ; 110</t>
  </si>
  <si>
    <t xml:space="preserve">Газопровод высокого, среднего и низкого  давления ул.Приозерная, ул.Тургенева, ул.А.Невского, ул.Пересвета п.Суземка Суземского района Брянской области </t>
  </si>
  <si>
    <t>3.7</t>
  </si>
  <si>
    <t>Газопровод высокого и среднего давления н.п.Дедоводье Комаричского района Брянской области</t>
  </si>
  <si>
    <t>3.8</t>
  </si>
  <si>
    <t>Газопровод высокого и среднего давления с.Курганки Севского района Брянской области</t>
  </si>
  <si>
    <t xml:space="preserve">Газопровод среднего давления   ул.Тургенева —   пер.Кравцова в Фокинском районе г.Брянска </t>
  </si>
  <si>
    <t>Газораспределительная сеть: Брянская область, г.Брянск, Бежицкий район, ул.Ульянова, ул. Комсомольская, ул. Индустриальная, пер. Металлистов, пер. Елецкий, ул. Институтская, ул. 3 Интернационала, ул. Харьковская, ул. Ростовская, ул. Ленинградская, ул. Камозина, ул. Молодежная, ул. Ухтомского, ул. Воронежская, б-р 50 лет Октября, пер. Житомирский, ул. Брянской Пролетарской Дивизии (бывш. ул. Мало-Мининская), ул. Орловская, ул. 22 Съезда КПСС, ул. Литейная, пер. Литейный, ул. Кромская, ул. Молодой Гвардии, ул. Куйбышева, пер. Куйбышева, ул. Кремлевская, ул; Маяковского. Реконструкция (Инв. № 1340)</t>
  </si>
  <si>
    <t>160;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</si>
</sst>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  <charset val="1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4" fontId="11" fillId="3" borderId="1" applyFill="0" applyBorder="0">
      <alignment horizontal="right"/>
    </xf>
    <xf numFmtId="0" fontId="10" fillId="0" borderId="0"/>
    <xf numFmtId="0" fontId="10" fillId="0" borderId="0"/>
  </cellStyleXfs>
  <cellXfs count="1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left" inden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49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49" fontId="2" fillId="0" borderId="0" xfId="0" applyNumberFormat="1" applyFont="1"/>
    <xf numFmtId="0" fontId="2" fillId="0" borderId="0" xfId="3" applyNumberFormat="1" applyFont="1" applyFill="1" applyBorder="1" applyAlignment="1" applyProtection="1">
      <alignment vertical="center" wrapText="1"/>
    </xf>
    <xf numFmtId="0" fontId="2" fillId="0" borderId="0" xfId="3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5" xfId="3" applyNumberFormat="1" applyFont="1" applyFill="1" applyBorder="1" applyAlignment="1" applyProtection="1">
      <alignment horizontal="left" vertical="center" wrapText="1" indent="1"/>
    </xf>
    <xf numFmtId="0" fontId="3" fillId="0" borderId="10" xfId="3" applyNumberFormat="1" applyFont="1" applyFill="1" applyBorder="1" applyAlignment="1" applyProtection="1">
      <alignment vertical="center" wrapText="1"/>
    </xf>
    <xf numFmtId="0" fontId="2" fillId="0" borderId="5" xfId="3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2" fillId="0" borderId="6" xfId="3" applyNumberFormat="1" applyFont="1" applyFill="1" applyBorder="1" applyAlignment="1" applyProtection="1">
      <alignment horizontal="left" vertical="center" wrapText="1" indent="1"/>
    </xf>
    <xf numFmtId="0" fontId="2" fillId="0" borderId="14" xfId="0" applyFont="1" applyBorder="1"/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6" xfId="0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5" xfId="0" applyFont="1" applyBorder="1"/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49" fontId="2" fillId="0" borderId="15" xfId="2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left" vertical="center" wrapText="1" indent="1"/>
    </xf>
    <xf numFmtId="4" fontId="2" fillId="0" borderId="1" xfId="0" applyNumberFormat="1" applyFont="1" applyBorder="1"/>
    <xf numFmtId="4" fontId="4" fillId="2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4" fontId="3" fillId="0" borderId="19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5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center" wrapText="1"/>
    </xf>
    <xf numFmtId="0" fontId="2" fillId="0" borderId="0" xfId="0" applyNumberFormat="1" applyFont="1"/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3" xfId="3" applyNumberFormat="1" applyFont="1" applyFill="1" applyBorder="1" applyAlignment="1" applyProtection="1">
      <alignment horizontal="center" vertical="center" wrapText="1"/>
    </xf>
    <xf numFmtId="0" fontId="2" fillId="0" borderId="4" xfId="3" applyNumberFormat="1" applyFont="1" applyFill="1" applyBorder="1" applyAlignment="1" applyProtection="1">
      <alignment horizontal="center" vertical="center" wrapText="1"/>
    </xf>
    <xf numFmtId="0" fontId="2" fillId="0" borderId="5" xfId="3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Border="1"/>
    <xf numFmtId="0" fontId="2" fillId="0" borderId="6" xfId="0" applyNumberFormat="1" applyFont="1" applyBorder="1"/>
    <xf numFmtId="0" fontId="2" fillId="0" borderId="9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Border="1"/>
    <xf numFmtId="0" fontId="2" fillId="0" borderId="17" xfId="0" applyNumberFormat="1" applyFont="1" applyBorder="1"/>
    <xf numFmtId="0" fontId="2" fillId="0" borderId="0" xfId="0" applyNumberFormat="1" applyFont="1" applyBorder="1"/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2" fillId="0" borderId="25" xfId="3" applyNumberFormat="1" applyFont="1" applyFill="1" applyBorder="1" applyAlignment="1" applyProtection="1">
      <alignment horizontal="center" vertical="center" wrapText="1"/>
    </xf>
    <xf numFmtId="0" fontId="2" fillId="0" borderId="27" xfId="3" applyNumberFormat="1" applyFont="1" applyFill="1" applyBorder="1" applyAlignment="1" applyProtection="1">
      <alignment horizontal="center" vertical="center" wrapText="1"/>
    </xf>
    <xf numFmtId="0" fontId="2" fillId="0" borderId="28" xfId="3" applyNumberFormat="1" applyFont="1" applyFill="1" applyBorder="1" applyAlignment="1" applyProtection="1">
      <alignment horizontal="center" vertical="center" wrapText="1"/>
    </xf>
    <xf numFmtId="4" fontId="2" fillId="0" borderId="0" xfId="3" applyNumberFormat="1" applyFont="1" applyFill="1" applyBorder="1" applyAlignment="1" applyProtection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/>
    </xf>
    <xf numFmtId="4" fontId="2" fillId="0" borderId="8" xfId="3" applyNumberFormat="1" applyFont="1" applyFill="1" applyBorder="1" applyAlignment="1" applyProtection="1">
      <alignment horizontal="center" vertical="center" wrapText="1"/>
    </xf>
    <xf numFmtId="0" fontId="2" fillId="0" borderId="22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6" fillId="4" borderId="21" xfId="1" applyNumberFormat="1" applyFont="1" applyFill="1" applyBorder="1" applyAlignment="1">
      <alignment wrapText="1"/>
    </xf>
    <xf numFmtId="164" fontId="9" fillId="5" borderId="20" xfId="5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64" fontId="6" fillId="4" borderId="20" xfId="5" applyNumberFormat="1" applyFont="1" applyFill="1" applyBorder="1" applyAlignment="1">
      <alignment wrapText="1"/>
    </xf>
    <xf numFmtId="164" fontId="6" fillId="4" borderId="26" xfId="5" applyNumberFormat="1" applyFont="1" applyFill="1" applyBorder="1" applyAlignment="1">
      <alignment wrapText="1"/>
    </xf>
    <xf numFmtId="0" fontId="6" fillId="4" borderId="1" xfId="6" applyNumberFormat="1" applyFont="1" applyFill="1" applyBorder="1" applyAlignment="1">
      <alignment wrapText="1"/>
    </xf>
    <xf numFmtId="4" fontId="2" fillId="4" borderId="2" xfId="3" applyNumberFormat="1" applyFont="1" applyFill="1" applyBorder="1" applyAlignment="1" applyProtection="1">
      <alignment horizontal="center" vertical="center" wrapText="1"/>
    </xf>
    <xf numFmtId="4" fontId="2" fillId="4" borderId="29" xfId="0" applyNumberFormat="1" applyFont="1" applyFill="1" applyBorder="1"/>
    <xf numFmtId="4" fontId="2" fillId="4" borderId="8" xfId="3" applyNumberFormat="1" applyFont="1" applyFill="1" applyBorder="1" applyAlignment="1" applyProtection="1">
      <alignment horizontal="center" vertical="center" wrapText="1"/>
    </xf>
    <xf numFmtId="4" fontId="12" fillId="4" borderId="5" xfId="3" applyNumberFormat="1" applyFont="1" applyFill="1" applyBorder="1" applyAlignment="1" applyProtection="1">
      <alignment horizontal="center" vertical="center" wrapText="1"/>
    </xf>
    <xf numFmtId="4" fontId="12" fillId="4" borderId="6" xfId="3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Alignment="1">
      <alignment horizontal="center" wrapText="1"/>
    </xf>
    <xf numFmtId="0" fontId="2" fillId="0" borderId="22" xfId="3" applyNumberFormat="1" applyFont="1" applyFill="1" applyBorder="1" applyAlignment="1" applyProtection="1">
      <alignment horizontal="center" vertical="center" wrapText="1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7">
    <cellStyle name="Excel Built-in Normal" xfId="1"/>
    <cellStyle name="Excel Built-in Normal 2" xfId="5"/>
    <cellStyle name="Excel Built-in Normal 4" xfId="6"/>
    <cellStyle name="Значение_GRO.2008" xfId="4"/>
    <cellStyle name="Обычный" xfId="0" builtinId="0"/>
    <cellStyle name="Обычный_ФАКТ" xfId="2"/>
    <cellStyle name="Обычный_ФАКТ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13" zoomScaleNormal="100" zoomScaleSheetLayoutView="100" workbookViewId="0">
      <selection activeCell="Q25" sqref="Q25"/>
    </sheetView>
  </sheetViews>
  <sheetFormatPr defaultColWidth="16.42578125" defaultRowHeight="12.75" x14ac:dyDescent="0.2"/>
  <cols>
    <col min="1" max="1" width="58.7109375" style="1" customWidth="1"/>
    <col min="2" max="2" width="13.140625" style="16" customWidth="1"/>
    <col min="3" max="3" width="12.85546875" style="16" customWidth="1"/>
    <col min="4" max="4" width="19.5703125" style="16" customWidth="1"/>
    <col min="5" max="5" width="7.28515625" style="16" customWidth="1"/>
    <col min="6" max="243" width="7.7109375" style="17" customWidth="1"/>
    <col min="244" max="244" width="71" style="17" customWidth="1"/>
    <col min="245" max="245" width="6.28515625" style="17" customWidth="1"/>
    <col min="246" max="246" width="18" style="17" customWidth="1"/>
    <col min="247" max="247" width="16.28515625" style="17" customWidth="1"/>
    <col min="248" max="16384" width="16.42578125" style="17"/>
  </cols>
  <sheetData>
    <row r="1" spans="1:5" ht="15.75" x14ac:dyDescent="0.25">
      <c r="D1" s="15" t="s">
        <v>51</v>
      </c>
    </row>
    <row r="2" spans="1:5" ht="15.75" x14ac:dyDescent="0.25">
      <c r="D2" s="15" t="s">
        <v>0</v>
      </c>
    </row>
    <row r="3" spans="1:5" ht="15.75" x14ac:dyDescent="0.25">
      <c r="D3" s="15" t="s">
        <v>70</v>
      </c>
    </row>
    <row r="6" spans="1:5" ht="37.5" customHeight="1" x14ac:dyDescent="0.2"/>
    <row r="7" spans="1:5" ht="44.25" customHeight="1" x14ac:dyDescent="0.25">
      <c r="A7" s="99" t="s">
        <v>87</v>
      </c>
      <c r="B7" s="99"/>
      <c r="C7" s="99"/>
      <c r="D7" s="99"/>
      <c r="E7" s="60"/>
    </row>
    <row r="8" spans="1:5" ht="15" customHeight="1" x14ac:dyDescent="0.2">
      <c r="A8" s="103" t="s">
        <v>52</v>
      </c>
      <c r="B8" s="103"/>
      <c r="C8" s="103"/>
      <c r="D8" s="103"/>
      <c r="E8" s="61"/>
    </row>
    <row r="9" spans="1:5" ht="15.75" customHeight="1" x14ac:dyDescent="0.2">
      <c r="A9" s="102" t="s">
        <v>50</v>
      </c>
      <c r="B9" s="102"/>
      <c r="C9" s="102"/>
      <c r="D9" s="102"/>
      <c r="E9" s="62"/>
    </row>
    <row r="10" spans="1:5" ht="12.75" customHeight="1" x14ac:dyDescent="0.2">
      <c r="A10" s="63"/>
      <c r="B10" s="63"/>
      <c r="C10" s="63"/>
      <c r="D10" s="63"/>
      <c r="E10" s="63"/>
    </row>
    <row r="11" spans="1:5" x14ac:dyDescent="0.2">
      <c r="A11" s="100" t="s">
        <v>7</v>
      </c>
      <c r="B11" s="100" t="s">
        <v>2</v>
      </c>
      <c r="C11" s="100" t="s">
        <v>53</v>
      </c>
      <c r="D11" s="100" t="s">
        <v>17</v>
      </c>
      <c r="E11" s="18"/>
    </row>
    <row r="12" spans="1:5" x14ac:dyDescent="0.2">
      <c r="A12" s="101"/>
      <c r="B12" s="101"/>
      <c r="C12" s="101"/>
      <c r="D12" s="101"/>
      <c r="E12" s="18"/>
    </row>
    <row r="13" spans="1:5" x14ac:dyDescent="0.2">
      <c r="A13" s="19">
        <v>1</v>
      </c>
      <c r="B13" s="64" t="s">
        <v>18</v>
      </c>
      <c r="C13" s="19" t="s">
        <v>3</v>
      </c>
      <c r="D13" s="82" t="s">
        <v>4</v>
      </c>
      <c r="E13" s="18"/>
    </row>
    <row r="14" spans="1:5" ht="15.75" x14ac:dyDescent="0.2">
      <c r="A14" s="21" t="s">
        <v>54</v>
      </c>
      <c r="B14" s="65" t="s">
        <v>20</v>
      </c>
      <c r="C14" s="76" t="s">
        <v>55</v>
      </c>
      <c r="D14" s="80">
        <v>2232775</v>
      </c>
      <c r="E14" s="18"/>
    </row>
    <row r="15" spans="1:5" x14ac:dyDescent="0.2">
      <c r="A15" s="22" t="s">
        <v>38</v>
      </c>
      <c r="B15" s="66" t="s">
        <v>21</v>
      </c>
      <c r="C15" s="77" t="s">
        <v>57</v>
      </c>
      <c r="D15" s="81">
        <v>1238026.0899999999</v>
      </c>
      <c r="E15" s="18"/>
    </row>
    <row r="16" spans="1:5" x14ac:dyDescent="0.2">
      <c r="A16" s="68" t="s">
        <v>37</v>
      </c>
      <c r="B16" s="66" t="s">
        <v>22</v>
      </c>
      <c r="C16" s="77" t="s">
        <v>56</v>
      </c>
      <c r="D16" s="81">
        <v>1167700.0017758701</v>
      </c>
      <c r="E16" s="79"/>
    </row>
    <row r="17" spans="1:5" x14ac:dyDescent="0.2">
      <c r="A17" s="20" t="s">
        <v>63</v>
      </c>
      <c r="B17" s="66" t="s">
        <v>23</v>
      </c>
      <c r="C17" s="77" t="s">
        <v>56</v>
      </c>
      <c r="D17" s="81">
        <v>85766.162329885672</v>
      </c>
      <c r="E17" s="79"/>
    </row>
    <row r="18" spans="1:5" x14ac:dyDescent="0.2">
      <c r="A18" s="20" t="s">
        <v>31</v>
      </c>
      <c r="B18" s="66" t="s">
        <v>24</v>
      </c>
      <c r="C18" s="77" t="s">
        <v>56</v>
      </c>
      <c r="D18" s="81">
        <v>556167.59821778582</v>
      </c>
      <c r="E18" s="54"/>
    </row>
    <row r="19" spans="1:5" x14ac:dyDescent="0.2">
      <c r="A19" s="20" t="s">
        <v>32</v>
      </c>
      <c r="B19" s="66" t="s">
        <v>25</v>
      </c>
      <c r="C19" s="77" t="s">
        <v>56</v>
      </c>
      <c r="D19" s="81">
        <v>160265.22189814012</v>
      </c>
      <c r="E19" s="79"/>
    </row>
    <row r="20" spans="1:5" x14ac:dyDescent="0.2">
      <c r="A20" s="20" t="s">
        <v>41</v>
      </c>
      <c r="B20" s="66" t="s">
        <v>26</v>
      </c>
      <c r="C20" s="77" t="s">
        <v>56</v>
      </c>
      <c r="D20" s="81">
        <v>221243.84466325099</v>
      </c>
      <c r="E20" s="18"/>
    </row>
    <row r="21" spans="1:5" x14ac:dyDescent="0.2">
      <c r="A21" s="20" t="s">
        <v>33</v>
      </c>
      <c r="B21" s="66" t="s">
        <v>27</v>
      </c>
      <c r="C21" s="77" t="s">
        <v>56</v>
      </c>
      <c r="D21" s="81">
        <v>28780.766038240756</v>
      </c>
      <c r="E21" s="18"/>
    </row>
    <row r="22" spans="1:5" x14ac:dyDescent="0.2">
      <c r="A22" s="20" t="s">
        <v>34</v>
      </c>
      <c r="B22" s="66" t="s">
        <v>28</v>
      </c>
      <c r="C22" s="77" t="s">
        <v>56</v>
      </c>
      <c r="D22" s="81">
        <v>2150</v>
      </c>
      <c r="E22" s="18"/>
    </row>
    <row r="23" spans="1:5" x14ac:dyDescent="0.2">
      <c r="A23" s="20" t="s">
        <v>35</v>
      </c>
      <c r="B23" s="66" t="s">
        <v>19</v>
      </c>
      <c r="C23" s="77" t="s">
        <v>56</v>
      </c>
      <c r="D23" s="95">
        <v>113326.40862856674</v>
      </c>
      <c r="E23" s="18"/>
    </row>
    <row r="24" spans="1:5" x14ac:dyDescent="0.2">
      <c r="A24" s="69" t="s">
        <v>36</v>
      </c>
      <c r="B24" s="70" t="s">
        <v>29</v>
      </c>
      <c r="C24" s="78" t="s">
        <v>58</v>
      </c>
      <c r="D24" s="93">
        <v>1487</v>
      </c>
      <c r="E24" s="18"/>
    </row>
    <row r="25" spans="1:5" x14ac:dyDescent="0.2">
      <c r="A25" s="72"/>
      <c r="B25" s="73"/>
      <c r="C25" s="73"/>
      <c r="D25" s="94"/>
      <c r="E25" s="74"/>
    </row>
    <row r="26" spans="1:5" x14ac:dyDescent="0.2">
      <c r="A26" s="20" t="s">
        <v>64</v>
      </c>
      <c r="B26" s="66" t="s">
        <v>39</v>
      </c>
      <c r="C26" s="67" t="s">
        <v>59</v>
      </c>
      <c r="D26" s="96">
        <v>17732.509999999998</v>
      </c>
      <c r="E26" s="18"/>
    </row>
    <row r="27" spans="1:5" x14ac:dyDescent="0.2">
      <c r="A27" s="24" t="s">
        <v>65</v>
      </c>
      <c r="B27" s="75" t="s">
        <v>40</v>
      </c>
      <c r="C27" s="71" t="s">
        <v>58</v>
      </c>
      <c r="D27" s="97">
        <v>2793</v>
      </c>
      <c r="E27" s="18"/>
    </row>
    <row r="28" spans="1:5" x14ac:dyDescent="0.2">
      <c r="A28" s="17"/>
      <c r="B28" s="63"/>
      <c r="C28" s="63"/>
      <c r="D28" s="63"/>
      <c r="E28" s="63"/>
    </row>
    <row r="29" spans="1:5" ht="37.5" customHeight="1" x14ac:dyDescent="0.2">
      <c r="A29" s="98" t="s">
        <v>66</v>
      </c>
      <c r="B29" s="98"/>
      <c r="C29" s="98"/>
      <c r="D29" s="98"/>
      <c r="E29" s="17"/>
    </row>
    <row r="30" spans="1:5" x14ac:dyDescent="0.2">
      <c r="A30" s="63"/>
      <c r="B30" s="63"/>
      <c r="C30" s="63"/>
      <c r="D30" s="63"/>
      <c r="E30" s="63"/>
    </row>
    <row r="31" spans="1:5" x14ac:dyDescent="0.2">
      <c r="A31" s="63"/>
      <c r="B31" s="63"/>
      <c r="C31" s="63"/>
      <c r="D31" s="63"/>
      <c r="E31" s="63"/>
    </row>
    <row r="32" spans="1:5" x14ac:dyDescent="0.2">
      <c r="A32" s="63"/>
      <c r="B32" s="63"/>
      <c r="C32" s="63"/>
      <c r="D32" s="63"/>
      <c r="E32" s="63"/>
    </row>
    <row r="33" spans="1:5" x14ac:dyDescent="0.2">
      <c r="A33" s="63"/>
      <c r="B33" s="63"/>
      <c r="C33" s="63"/>
      <c r="D33" s="63"/>
      <c r="E33" s="63"/>
    </row>
    <row r="34" spans="1:5" x14ac:dyDescent="0.2">
      <c r="A34" s="63"/>
      <c r="B34" s="63"/>
      <c r="C34" s="63"/>
      <c r="D34" s="63"/>
      <c r="E34" s="63"/>
    </row>
    <row r="35" spans="1:5" x14ac:dyDescent="0.2">
      <c r="A35" s="63"/>
      <c r="B35" s="63"/>
      <c r="C35" s="63"/>
      <c r="D35" s="63"/>
      <c r="E35" s="63"/>
    </row>
    <row r="36" spans="1:5" x14ac:dyDescent="0.2">
      <c r="A36" s="63"/>
      <c r="B36" s="63"/>
      <c r="C36" s="63"/>
      <c r="D36" s="63"/>
      <c r="E36" s="63"/>
    </row>
    <row r="37" spans="1:5" x14ac:dyDescent="0.2">
      <c r="A37" s="63"/>
      <c r="B37" s="63"/>
      <c r="C37" s="63"/>
      <c r="D37" s="63"/>
      <c r="E37" s="63"/>
    </row>
    <row r="38" spans="1:5" x14ac:dyDescent="0.2">
      <c r="A38" s="63"/>
      <c r="B38" s="63"/>
      <c r="C38" s="63"/>
      <c r="D38" s="63"/>
      <c r="E38" s="63"/>
    </row>
    <row r="39" spans="1:5" x14ac:dyDescent="0.2">
      <c r="A39" s="63"/>
      <c r="B39" s="63"/>
      <c r="C39" s="63"/>
      <c r="D39" s="63"/>
      <c r="E39" s="63"/>
    </row>
    <row r="44" spans="1:5" x14ac:dyDescent="0.2">
      <c r="B44" s="85"/>
    </row>
    <row r="50" spans="2:2" x14ac:dyDescent="0.2">
      <c r="B50" s="85"/>
    </row>
  </sheetData>
  <mergeCells count="8">
    <mergeCell ref="A29:D29"/>
    <mergeCell ref="A7:D7"/>
    <mergeCell ref="A8:D8"/>
    <mergeCell ref="A9:D9"/>
    <mergeCell ref="A11:A12"/>
    <mergeCell ref="B11:B12"/>
    <mergeCell ref="C11:C12"/>
    <mergeCell ref="D11:D12"/>
  </mergeCells>
  <printOptions horizontalCentered="1"/>
  <pageMargins left="0.62992125984251968" right="0.27559055118110237" top="0.47244094488188981" bottom="0.39370078740157483" header="0.23622047244094491" footer="0.23622047244094491"/>
  <pageSetup paperSize="9" scale="65" orientation="portrait" r:id="rId1"/>
  <headerFooter differentOddEven="1" alignWithMargins="0">
    <oddFooter>&amp;C4</oddFooter>
    <evenFooter>&amp;C5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7"/>
  <sheetViews>
    <sheetView view="pageBreakPreview" zoomScaleNormal="100" workbookViewId="0">
      <selection activeCell="K22" sqref="K22"/>
    </sheetView>
  </sheetViews>
  <sheetFormatPr defaultRowHeight="12.75" x14ac:dyDescent="0.2"/>
  <cols>
    <col min="1" max="1" width="7.5703125" style="1" customWidth="1"/>
    <col min="2" max="2" width="52.140625" style="1" customWidth="1"/>
    <col min="3" max="3" width="10.5703125" style="1" customWidth="1"/>
    <col min="4" max="4" width="9.7109375" style="1" customWidth="1"/>
    <col min="5" max="5" width="11.7109375" style="1" customWidth="1"/>
    <col min="6" max="6" width="13.5703125" style="1" customWidth="1"/>
    <col min="7" max="7" width="13.85546875" style="1" customWidth="1"/>
    <col min="8" max="8" width="13.7109375" style="1" customWidth="1"/>
    <col min="9" max="9" width="20.28515625" style="1" customWidth="1"/>
    <col min="10" max="10" width="15.85546875" style="1" customWidth="1"/>
    <col min="11" max="11" width="14.42578125" style="1" customWidth="1"/>
    <col min="12" max="16384" width="9.140625" style="1"/>
  </cols>
  <sheetData>
    <row r="1" spans="1:11" ht="15.75" x14ac:dyDescent="0.25">
      <c r="F1" s="33"/>
    </row>
    <row r="2" spans="1:11" ht="18.75" customHeight="1" x14ac:dyDescent="0.25">
      <c r="I2" s="15" t="s">
        <v>60</v>
      </c>
    </row>
    <row r="3" spans="1:11" ht="15.75" x14ac:dyDescent="0.25">
      <c r="I3" s="15" t="s">
        <v>0</v>
      </c>
    </row>
    <row r="4" spans="1:11" ht="15.75" x14ac:dyDescent="0.25">
      <c r="I4" s="15" t="s">
        <v>69</v>
      </c>
    </row>
    <row r="6" spans="1:11" ht="15.75" customHeight="1" x14ac:dyDescent="0.25">
      <c r="B6" s="112" t="s">
        <v>88</v>
      </c>
      <c r="C6" s="112"/>
      <c r="D6" s="112"/>
      <c r="E6" s="112"/>
      <c r="F6" s="112"/>
      <c r="G6" s="112"/>
      <c r="H6" s="112"/>
      <c r="I6" s="112"/>
      <c r="J6" s="23"/>
      <c r="K6" s="23"/>
    </row>
    <row r="7" spans="1:11" x14ac:dyDescent="0.2">
      <c r="B7" s="6"/>
      <c r="C7" s="6"/>
      <c r="D7" s="6"/>
      <c r="F7" s="113" t="s">
        <v>1</v>
      </c>
      <c r="G7" s="113"/>
      <c r="H7" s="113"/>
      <c r="I7" s="113"/>
      <c r="J7" s="83"/>
    </row>
    <row r="8" spans="1:11" ht="15.75" x14ac:dyDescent="0.2">
      <c r="B8" s="104" t="s">
        <v>50</v>
      </c>
      <c r="C8" s="104"/>
      <c r="D8" s="104"/>
      <c r="E8" s="104"/>
      <c r="F8" s="104"/>
      <c r="G8" s="104"/>
      <c r="H8" s="104"/>
      <c r="I8" s="104"/>
      <c r="J8" s="104"/>
      <c r="K8" s="104"/>
    </row>
    <row r="10" spans="1:11" ht="29.25" customHeight="1" x14ac:dyDescent="0.2">
      <c r="A10" s="114" t="s">
        <v>2</v>
      </c>
      <c r="B10" s="114" t="s">
        <v>7</v>
      </c>
      <c r="C10" s="116" t="s">
        <v>11</v>
      </c>
      <c r="D10" s="117"/>
      <c r="E10" s="116" t="s">
        <v>12</v>
      </c>
      <c r="F10" s="117"/>
      <c r="G10" s="116" t="s">
        <v>44</v>
      </c>
      <c r="H10" s="118"/>
      <c r="I10" s="117"/>
    </row>
    <row r="11" spans="1:11" ht="63.75" x14ac:dyDescent="0.2">
      <c r="A11" s="115"/>
      <c r="B11" s="115"/>
      <c r="C11" s="2" t="s">
        <v>9</v>
      </c>
      <c r="D11" s="2" t="s">
        <v>10</v>
      </c>
      <c r="E11" s="84" t="s">
        <v>13</v>
      </c>
      <c r="F11" s="84" t="s">
        <v>14</v>
      </c>
      <c r="G11" s="2" t="s">
        <v>42</v>
      </c>
      <c r="H11" s="2" t="s">
        <v>30</v>
      </c>
      <c r="I11" s="2" t="s">
        <v>43</v>
      </c>
    </row>
    <row r="12" spans="1:11" x14ac:dyDescent="0.2">
      <c r="A12" s="3">
        <v>1</v>
      </c>
      <c r="B12" s="7">
        <v>2</v>
      </c>
      <c r="C12" s="3">
        <v>3</v>
      </c>
      <c r="D12" s="3">
        <v>4</v>
      </c>
      <c r="E12" s="12">
        <v>5</v>
      </c>
      <c r="F12" s="3">
        <v>6</v>
      </c>
      <c r="G12" s="3">
        <v>7</v>
      </c>
      <c r="H12" s="3">
        <v>8</v>
      </c>
      <c r="I12" s="3">
        <v>9</v>
      </c>
    </row>
    <row r="13" spans="1:11" x14ac:dyDescent="0.2">
      <c r="A13" s="10">
        <v>1</v>
      </c>
      <c r="B13" s="43" t="s">
        <v>46</v>
      </c>
      <c r="C13" s="105"/>
      <c r="D13" s="106"/>
      <c r="E13" s="106"/>
      <c r="F13" s="56">
        <f>F14+F24+F25</f>
        <v>122236.46000000002</v>
      </c>
      <c r="G13" s="29"/>
      <c r="H13" s="30"/>
      <c r="I13" s="31"/>
    </row>
    <row r="14" spans="1:11" ht="25.5" x14ac:dyDescent="0.2">
      <c r="A14" s="10">
        <v>2</v>
      </c>
      <c r="B14" s="44" t="s">
        <v>61</v>
      </c>
      <c r="C14" s="107"/>
      <c r="D14" s="108"/>
      <c r="E14" s="108"/>
      <c r="F14" s="56">
        <f>F16+F19</f>
        <v>78578.760000000009</v>
      </c>
      <c r="G14" s="25"/>
      <c r="H14" s="25"/>
      <c r="I14" s="25"/>
    </row>
    <row r="15" spans="1:11" ht="25.5" x14ac:dyDescent="0.2">
      <c r="A15" s="10"/>
      <c r="B15" s="45" t="s">
        <v>16</v>
      </c>
      <c r="C15" s="109"/>
      <c r="D15" s="110"/>
      <c r="E15" s="110"/>
      <c r="F15" s="59"/>
      <c r="G15" s="26"/>
      <c r="H15" s="27"/>
      <c r="I15" s="28"/>
    </row>
    <row r="16" spans="1:11" x14ac:dyDescent="0.2">
      <c r="A16" s="10" t="s">
        <v>3</v>
      </c>
      <c r="B16" s="46" t="s">
        <v>62</v>
      </c>
      <c r="C16" s="35"/>
      <c r="D16" s="35"/>
      <c r="E16" s="50">
        <f>SUM(E17:E18)</f>
        <v>19469.82</v>
      </c>
      <c r="F16" s="56">
        <f>SUM(F17:F18)</f>
        <v>18876.599999999999</v>
      </c>
      <c r="G16" s="37">
        <f>SUM(G17:G18)</f>
        <v>0</v>
      </c>
      <c r="H16" s="25"/>
      <c r="I16" s="25"/>
    </row>
    <row r="17" spans="1:11" ht="47.25" x14ac:dyDescent="0.25">
      <c r="A17" s="10" t="s">
        <v>72</v>
      </c>
      <c r="B17" s="87" t="s">
        <v>89</v>
      </c>
      <c r="C17" s="38">
        <v>2012</v>
      </c>
      <c r="D17" s="38">
        <v>2014</v>
      </c>
      <c r="E17" s="51">
        <v>14593.22</v>
      </c>
      <c r="F17" s="57">
        <v>14000</v>
      </c>
      <c r="G17" s="40"/>
      <c r="H17" s="40"/>
      <c r="I17" s="40"/>
    </row>
    <row r="18" spans="1:11" x14ac:dyDescent="0.2">
      <c r="A18" s="10" t="s">
        <v>75</v>
      </c>
      <c r="B18" s="45" t="s">
        <v>82</v>
      </c>
      <c r="C18" s="38"/>
      <c r="D18" s="38"/>
      <c r="E18" s="51">
        <v>4876.6000000000004</v>
      </c>
      <c r="F18" s="57">
        <v>4876.6000000000004</v>
      </c>
      <c r="G18" s="40"/>
      <c r="H18" s="40"/>
      <c r="I18" s="40"/>
    </row>
    <row r="19" spans="1:11" x14ac:dyDescent="0.2">
      <c r="A19" s="10" t="s">
        <v>4</v>
      </c>
      <c r="B19" s="47" t="s">
        <v>15</v>
      </c>
      <c r="C19" s="38"/>
      <c r="D19" s="38"/>
      <c r="E19" s="50">
        <f>SUM(E20:E22)</f>
        <v>80077.819999999992</v>
      </c>
      <c r="F19" s="56">
        <f>SUM(F20:F22)</f>
        <v>59702.16</v>
      </c>
      <c r="G19" s="37">
        <f>SUM(G20:G22)</f>
        <v>0</v>
      </c>
      <c r="H19" s="40"/>
      <c r="I19" s="40"/>
    </row>
    <row r="20" spans="1:11" ht="47.25" x14ac:dyDescent="0.2">
      <c r="A20" s="10" t="s">
        <v>79</v>
      </c>
      <c r="B20" s="88" t="s">
        <v>90</v>
      </c>
      <c r="C20" s="38">
        <v>2013</v>
      </c>
      <c r="D20" s="38">
        <v>2014</v>
      </c>
      <c r="E20" s="51">
        <v>2245.3000000000002</v>
      </c>
      <c r="F20" s="57">
        <v>2245.3000000000002</v>
      </c>
      <c r="G20" s="40"/>
      <c r="H20" s="40"/>
      <c r="I20" s="40">
        <v>1</v>
      </c>
    </row>
    <row r="21" spans="1:11" ht="47.25" x14ac:dyDescent="0.2">
      <c r="A21" s="10" t="s">
        <v>80</v>
      </c>
      <c r="B21" s="88" t="s">
        <v>91</v>
      </c>
      <c r="C21" s="38">
        <v>2013</v>
      </c>
      <c r="D21" s="38">
        <v>2014</v>
      </c>
      <c r="E21" s="51">
        <v>2243.4</v>
      </c>
      <c r="F21" s="57">
        <v>2243.4</v>
      </c>
      <c r="G21" s="40"/>
      <c r="H21" s="40"/>
      <c r="I21" s="40">
        <v>1</v>
      </c>
    </row>
    <row r="22" spans="1:11" x14ac:dyDescent="0.2">
      <c r="A22" s="10" t="s">
        <v>81</v>
      </c>
      <c r="B22" s="45" t="s">
        <v>83</v>
      </c>
      <c r="C22" s="38" t="s">
        <v>78</v>
      </c>
      <c r="D22" s="38"/>
      <c r="E22" s="51">
        <v>75589.119999999995</v>
      </c>
      <c r="F22" s="57">
        <v>55213.46</v>
      </c>
      <c r="G22" s="40" t="s">
        <v>78</v>
      </c>
      <c r="H22" s="40"/>
      <c r="I22" s="40"/>
    </row>
    <row r="23" spans="1:11" x14ac:dyDescent="0.2">
      <c r="A23" s="10" t="s">
        <v>5</v>
      </c>
      <c r="B23" s="40" t="s">
        <v>47</v>
      </c>
      <c r="C23" s="39"/>
      <c r="D23" s="39"/>
      <c r="E23" s="52"/>
      <c r="F23" s="57"/>
      <c r="G23" s="39"/>
      <c r="H23" s="39"/>
      <c r="I23" s="39"/>
    </row>
    <row r="24" spans="1:11" x14ac:dyDescent="0.2">
      <c r="A24" s="11" t="s">
        <v>6</v>
      </c>
      <c r="B24" s="48" t="s">
        <v>48</v>
      </c>
      <c r="C24" s="39"/>
      <c r="D24" s="39"/>
      <c r="E24" s="53"/>
      <c r="F24" s="56">
        <v>0</v>
      </c>
      <c r="G24" s="39"/>
      <c r="H24" s="39"/>
      <c r="I24" s="39"/>
    </row>
    <row r="25" spans="1:11" x14ac:dyDescent="0.2">
      <c r="A25" s="49" t="s">
        <v>84</v>
      </c>
      <c r="B25" s="48" t="s">
        <v>85</v>
      </c>
      <c r="C25" s="39"/>
      <c r="D25" s="39"/>
      <c r="E25" s="53"/>
      <c r="F25" s="56">
        <v>43657.700000000004</v>
      </c>
      <c r="G25" s="39"/>
      <c r="H25" s="39"/>
      <c r="I25" s="39"/>
    </row>
    <row r="26" spans="1:11" x14ac:dyDescent="0.2">
      <c r="A26" s="1" t="s">
        <v>8</v>
      </c>
      <c r="B26" s="4"/>
      <c r="C26" s="5"/>
      <c r="D26" s="5"/>
      <c r="E26" s="5"/>
      <c r="F26" s="54"/>
    </row>
    <row r="27" spans="1:11" ht="28.5" customHeight="1" x14ac:dyDescent="0.2">
      <c r="A27" s="111" t="s">
        <v>45</v>
      </c>
      <c r="B27" s="111"/>
      <c r="C27" s="111"/>
      <c r="D27" s="111"/>
      <c r="E27" s="111"/>
      <c r="F27" s="111"/>
      <c r="G27" s="111"/>
      <c r="H27" s="111"/>
      <c r="I27" s="111"/>
    </row>
    <row r="28" spans="1:11" ht="24.75" customHeight="1" x14ac:dyDescent="0.2">
      <c r="A28" s="111" t="s">
        <v>49</v>
      </c>
      <c r="B28" s="111"/>
      <c r="C28" s="111"/>
      <c r="D28" s="111"/>
      <c r="E28" s="111"/>
      <c r="F28" s="111"/>
      <c r="G28" s="111"/>
      <c r="H28" s="111"/>
      <c r="I28" s="111"/>
      <c r="J28" s="32"/>
      <c r="K28" s="32"/>
    </row>
    <row r="29" spans="1:11" ht="12.75" customHeight="1" x14ac:dyDescent="0.2">
      <c r="A29" s="111" t="s">
        <v>67</v>
      </c>
      <c r="B29" s="111"/>
      <c r="C29" s="111"/>
      <c r="D29" s="111"/>
      <c r="E29" s="111"/>
      <c r="F29" s="111"/>
      <c r="G29" s="111"/>
      <c r="H29" s="111"/>
      <c r="I29" s="111"/>
    </row>
    <row r="30" spans="1:11" ht="26.25" customHeight="1" x14ac:dyDescent="0.2">
      <c r="A30" s="111" t="s">
        <v>68</v>
      </c>
      <c r="B30" s="111"/>
      <c r="C30" s="111"/>
      <c r="D30" s="111"/>
      <c r="E30" s="111"/>
      <c r="F30" s="111"/>
      <c r="G30" s="111"/>
      <c r="H30" s="111"/>
      <c r="I30" s="111"/>
      <c r="J30" s="32"/>
      <c r="K30" s="32"/>
    </row>
    <row r="37" spans="5:5" ht="15.75" x14ac:dyDescent="0.25">
      <c r="E37" s="33"/>
    </row>
  </sheetData>
  <mergeCells count="13">
    <mergeCell ref="B6:I6"/>
    <mergeCell ref="F7:I7"/>
    <mergeCell ref="B8:K8"/>
    <mergeCell ref="A10:A11"/>
    <mergeCell ref="B10:B11"/>
    <mergeCell ref="C10:D10"/>
    <mergeCell ref="E10:F10"/>
    <mergeCell ref="G10:I10"/>
    <mergeCell ref="C13:E15"/>
    <mergeCell ref="A27:I27"/>
    <mergeCell ref="A28:I28"/>
    <mergeCell ref="A29:I29"/>
    <mergeCell ref="A30:I30"/>
  </mergeCells>
  <printOptions horizontalCentered="1"/>
  <pageMargins left="0.47244094488188981" right="0.27559055118110237" top="0.11811023622047245" bottom="0.11811023622047245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41"/>
  <sheetViews>
    <sheetView tabSelected="1" view="pageBreakPreview" zoomScaleNormal="100" workbookViewId="0">
      <selection activeCell="B26" sqref="B26"/>
    </sheetView>
  </sheetViews>
  <sheetFormatPr defaultRowHeight="12.75" x14ac:dyDescent="0.2"/>
  <cols>
    <col min="1" max="1" width="7.5703125" style="1" customWidth="1"/>
    <col min="2" max="2" width="52.140625" style="1" customWidth="1"/>
    <col min="3" max="3" width="10.5703125" style="1" customWidth="1"/>
    <col min="4" max="4" width="9.7109375" style="1" customWidth="1"/>
    <col min="5" max="5" width="11.7109375" style="1" customWidth="1"/>
    <col min="6" max="6" width="11" style="1" customWidth="1"/>
    <col min="7" max="7" width="13.85546875" style="1" customWidth="1"/>
    <col min="8" max="8" width="13.7109375" style="1" customWidth="1"/>
    <col min="9" max="9" width="20.28515625" style="1" customWidth="1"/>
    <col min="10" max="10" width="15.85546875" style="1" customWidth="1"/>
    <col min="11" max="11" width="14.42578125" style="1" customWidth="1"/>
    <col min="12" max="16384" width="9.140625" style="1"/>
  </cols>
  <sheetData>
    <row r="1" spans="1:11" ht="18.75" customHeight="1" x14ac:dyDescent="0.25">
      <c r="I1" s="15" t="s">
        <v>60</v>
      </c>
    </row>
    <row r="2" spans="1:11" ht="15.75" x14ac:dyDescent="0.25">
      <c r="I2" s="15" t="s">
        <v>0</v>
      </c>
    </row>
    <row r="3" spans="1:11" ht="15.75" x14ac:dyDescent="0.25">
      <c r="I3" s="15" t="s">
        <v>69</v>
      </c>
    </row>
    <row r="5" spans="1:11" ht="54" customHeight="1" x14ac:dyDescent="0.25">
      <c r="B5" s="112" t="s">
        <v>86</v>
      </c>
      <c r="C5" s="112"/>
      <c r="D5" s="112"/>
      <c r="E5" s="112"/>
      <c r="F5" s="112"/>
      <c r="G5" s="112"/>
      <c r="H5" s="112"/>
      <c r="I5" s="112"/>
      <c r="J5" s="23"/>
      <c r="K5" s="23"/>
    </row>
    <row r="6" spans="1:11" x14ac:dyDescent="0.2">
      <c r="B6" s="6"/>
      <c r="C6" s="6"/>
      <c r="D6" s="6"/>
      <c r="F6" s="113" t="s">
        <v>1</v>
      </c>
      <c r="G6" s="113"/>
      <c r="H6" s="113"/>
      <c r="I6" s="113"/>
      <c r="J6" s="83"/>
    </row>
    <row r="7" spans="1:11" ht="15.75" x14ac:dyDescent="0.2">
      <c r="B7" s="104" t="s">
        <v>50</v>
      </c>
      <c r="C7" s="104"/>
      <c r="D7" s="104"/>
      <c r="E7" s="104"/>
      <c r="F7" s="104"/>
      <c r="G7" s="104"/>
      <c r="H7" s="104"/>
      <c r="I7" s="104"/>
      <c r="J7" s="104"/>
      <c r="K7" s="104"/>
    </row>
    <row r="9" spans="1:11" ht="46.5" customHeight="1" x14ac:dyDescent="0.2">
      <c r="A9" s="114" t="s">
        <v>2</v>
      </c>
      <c r="B9" s="114" t="s">
        <v>7</v>
      </c>
      <c r="C9" s="116" t="s">
        <v>11</v>
      </c>
      <c r="D9" s="117"/>
      <c r="E9" s="116" t="s">
        <v>71</v>
      </c>
      <c r="F9" s="117"/>
      <c r="G9" s="116" t="s">
        <v>44</v>
      </c>
      <c r="H9" s="118"/>
      <c r="I9" s="117"/>
    </row>
    <row r="10" spans="1:11" ht="63.75" x14ac:dyDescent="0.2">
      <c r="A10" s="115"/>
      <c r="B10" s="115"/>
      <c r="C10" s="2" t="s">
        <v>9</v>
      </c>
      <c r="D10" s="2" t="s">
        <v>10</v>
      </c>
      <c r="E10" s="84" t="s">
        <v>13</v>
      </c>
      <c r="F10" s="84" t="s">
        <v>14</v>
      </c>
      <c r="G10" s="2" t="s">
        <v>42</v>
      </c>
      <c r="H10" s="2" t="s">
        <v>30</v>
      </c>
      <c r="I10" s="2" t="s">
        <v>43</v>
      </c>
    </row>
    <row r="11" spans="1:11" x14ac:dyDescent="0.2">
      <c r="A11" s="3">
        <v>1</v>
      </c>
      <c r="B11" s="7">
        <v>2</v>
      </c>
      <c r="C11" s="3">
        <v>3</v>
      </c>
      <c r="D11" s="3">
        <v>4</v>
      </c>
      <c r="E11" s="12">
        <v>5</v>
      </c>
      <c r="F11" s="3">
        <v>6</v>
      </c>
      <c r="G11" s="3">
        <v>7</v>
      </c>
      <c r="H11" s="3">
        <v>8</v>
      </c>
      <c r="I11" s="3">
        <v>9</v>
      </c>
    </row>
    <row r="12" spans="1:11" x14ac:dyDescent="0.2">
      <c r="A12" s="10">
        <v>1</v>
      </c>
      <c r="B12" s="8" t="s">
        <v>46</v>
      </c>
      <c r="C12" s="105"/>
      <c r="D12" s="106"/>
      <c r="E12" s="106"/>
      <c r="F12" s="58">
        <f>F13</f>
        <v>46040</v>
      </c>
      <c r="G12" s="29"/>
      <c r="H12" s="30"/>
      <c r="I12" s="31"/>
    </row>
    <row r="13" spans="1:11" ht="25.5" x14ac:dyDescent="0.2">
      <c r="A13" s="10">
        <v>2</v>
      </c>
      <c r="B13" s="13" t="s">
        <v>61</v>
      </c>
      <c r="C13" s="107"/>
      <c r="D13" s="108"/>
      <c r="E13" s="108"/>
      <c r="F13" s="58">
        <f>F15+F25</f>
        <v>46040</v>
      </c>
      <c r="G13" s="34">
        <f>G15+G25</f>
        <v>21.319999999999997</v>
      </c>
      <c r="H13" s="25"/>
      <c r="I13" s="25"/>
    </row>
    <row r="14" spans="1:11" ht="25.5" x14ac:dyDescent="0.2">
      <c r="A14" s="10"/>
      <c r="B14" s="14" t="s">
        <v>16</v>
      </c>
      <c r="C14" s="109"/>
      <c r="D14" s="110"/>
      <c r="E14" s="110"/>
      <c r="F14" s="58"/>
      <c r="G14" s="26"/>
      <c r="H14" s="27"/>
      <c r="I14" s="28"/>
    </row>
    <row r="15" spans="1:11" x14ac:dyDescent="0.2">
      <c r="A15" s="10" t="s">
        <v>3</v>
      </c>
      <c r="B15" s="9" t="s">
        <v>62</v>
      </c>
      <c r="C15" s="35"/>
      <c r="D15" s="35"/>
      <c r="E15" s="55">
        <f>SUM(E16:E24)</f>
        <v>29517</v>
      </c>
      <c r="F15" s="55">
        <f>SUM(F16:F24)</f>
        <v>29517</v>
      </c>
      <c r="G15" s="36">
        <f>SUM(G16:G24)</f>
        <v>20.849999999999998</v>
      </c>
      <c r="H15" s="25"/>
      <c r="I15" s="25"/>
    </row>
    <row r="16" spans="1:11" ht="47.25" x14ac:dyDescent="0.25">
      <c r="A16" s="10" t="s">
        <v>72</v>
      </c>
      <c r="B16" s="90" t="s">
        <v>93</v>
      </c>
      <c r="C16" s="86">
        <v>2014</v>
      </c>
      <c r="D16" s="86">
        <v>2014</v>
      </c>
      <c r="E16" s="89">
        <v>10149</v>
      </c>
      <c r="F16" s="89">
        <v>10149</v>
      </c>
      <c r="G16" s="86">
        <v>1.5</v>
      </c>
      <c r="H16" s="86">
        <v>315</v>
      </c>
      <c r="I16" s="86">
        <v>0</v>
      </c>
    </row>
    <row r="17" spans="1:11" ht="31.5" x14ac:dyDescent="0.25">
      <c r="A17" s="10" t="s">
        <v>73</v>
      </c>
      <c r="B17" s="90" t="s">
        <v>94</v>
      </c>
      <c r="C17" s="86">
        <v>2014</v>
      </c>
      <c r="D17" s="86">
        <v>2014</v>
      </c>
      <c r="E17" s="89">
        <v>3197</v>
      </c>
      <c r="F17" s="89">
        <v>3197</v>
      </c>
      <c r="G17" s="86">
        <v>3.2</v>
      </c>
      <c r="H17" s="86" t="s">
        <v>92</v>
      </c>
      <c r="I17" s="86">
        <v>1</v>
      </c>
    </row>
    <row r="18" spans="1:11" ht="47.25" x14ac:dyDescent="0.25">
      <c r="A18" s="10" t="s">
        <v>74</v>
      </c>
      <c r="B18" s="90" t="s">
        <v>95</v>
      </c>
      <c r="C18" s="86">
        <v>2014</v>
      </c>
      <c r="D18" s="86">
        <v>2014</v>
      </c>
      <c r="E18" s="89">
        <v>552</v>
      </c>
      <c r="F18" s="89">
        <v>552</v>
      </c>
      <c r="G18" s="86">
        <v>0.9</v>
      </c>
      <c r="H18" s="86">
        <v>63</v>
      </c>
      <c r="I18" s="86">
        <v>1</v>
      </c>
    </row>
    <row r="19" spans="1:11" ht="47.25" x14ac:dyDescent="0.25">
      <c r="A19" s="10" t="s">
        <v>75</v>
      </c>
      <c r="B19" s="90" t="s">
        <v>96</v>
      </c>
      <c r="C19" s="86">
        <v>2014</v>
      </c>
      <c r="D19" s="86">
        <v>2014</v>
      </c>
      <c r="E19" s="89">
        <v>3687</v>
      </c>
      <c r="F19" s="89">
        <v>3687</v>
      </c>
      <c r="G19" s="86">
        <v>3</v>
      </c>
      <c r="H19" s="86" t="s">
        <v>92</v>
      </c>
      <c r="I19" s="86">
        <v>1</v>
      </c>
    </row>
    <row r="20" spans="1:11" ht="47.25" x14ac:dyDescent="0.25">
      <c r="A20" s="10" t="s">
        <v>76</v>
      </c>
      <c r="B20" s="90" t="s">
        <v>97</v>
      </c>
      <c r="C20" s="86">
        <v>2014</v>
      </c>
      <c r="D20" s="86">
        <v>2014</v>
      </c>
      <c r="E20" s="89">
        <v>729</v>
      </c>
      <c r="F20" s="89">
        <v>729</v>
      </c>
      <c r="G20" s="86">
        <v>1</v>
      </c>
      <c r="H20" s="86" t="s">
        <v>98</v>
      </c>
      <c r="I20" s="86">
        <v>1</v>
      </c>
    </row>
    <row r="21" spans="1:11" ht="63" x14ac:dyDescent="0.25">
      <c r="A21" s="10" t="s">
        <v>77</v>
      </c>
      <c r="B21" s="90" t="s">
        <v>99</v>
      </c>
      <c r="C21" s="86">
        <v>2014</v>
      </c>
      <c r="D21" s="86">
        <v>2014</v>
      </c>
      <c r="E21" s="89">
        <v>1381</v>
      </c>
      <c r="F21" s="89">
        <v>1381</v>
      </c>
      <c r="G21" s="86">
        <v>2</v>
      </c>
      <c r="H21" s="86" t="s">
        <v>92</v>
      </c>
      <c r="I21" s="86">
        <v>1</v>
      </c>
    </row>
    <row r="22" spans="1:11" ht="47.25" x14ac:dyDescent="0.25">
      <c r="A22" s="10" t="s">
        <v>100</v>
      </c>
      <c r="B22" s="90" t="s">
        <v>101</v>
      </c>
      <c r="C22" s="86">
        <v>2014</v>
      </c>
      <c r="D22" s="86">
        <v>2014</v>
      </c>
      <c r="E22" s="89">
        <v>5207</v>
      </c>
      <c r="F22" s="89">
        <v>5207</v>
      </c>
      <c r="G22" s="86">
        <v>6.65</v>
      </c>
      <c r="H22" s="86">
        <v>110</v>
      </c>
      <c r="I22" s="86">
        <v>1</v>
      </c>
    </row>
    <row r="23" spans="1:11" ht="31.5" x14ac:dyDescent="0.25">
      <c r="A23" s="10" t="s">
        <v>102</v>
      </c>
      <c r="B23" s="90" t="s">
        <v>103</v>
      </c>
      <c r="C23" s="86">
        <v>2014</v>
      </c>
      <c r="D23" s="86">
        <v>2014</v>
      </c>
      <c r="E23" s="89">
        <v>808</v>
      </c>
      <c r="F23" s="89">
        <v>808</v>
      </c>
      <c r="G23" s="86">
        <v>0.9</v>
      </c>
      <c r="H23" s="86">
        <v>63</v>
      </c>
      <c r="I23" s="86">
        <v>1</v>
      </c>
    </row>
    <row r="24" spans="1:11" ht="31.5" x14ac:dyDescent="0.25">
      <c r="A24" s="10"/>
      <c r="B24" s="91" t="s">
        <v>104</v>
      </c>
      <c r="C24" s="86"/>
      <c r="D24" s="86"/>
      <c r="E24" s="89">
        <v>3807</v>
      </c>
      <c r="F24" s="89">
        <v>3807</v>
      </c>
      <c r="G24" s="86">
        <v>1.7</v>
      </c>
      <c r="H24" s="86">
        <v>110</v>
      </c>
      <c r="I24" s="86">
        <v>1</v>
      </c>
    </row>
    <row r="25" spans="1:11" x14ac:dyDescent="0.2">
      <c r="A25" s="10" t="s">
        <v>4</v>
      </c>
      <c r="B25" s="37" t="s">
        <v>15</v>
      </c>
      <c r="C25" s="2"/>
      <c r="D25" s="2"/>
      <c r="E25" s="56">
        <f>E26</f>
        <v>16523</v>
      </c>
      <c r="F25" s="56">
        <f t="shared" ref="F25:G25" si="0">F26</f>
        <v>16523</v>
      </c>
      <c r="G25" s="56">
        <f t="shared" si="0"/>
        <v>0.47</v>
      </c>
      <c r="H25" s="56"/>
      <c r="I25" s="56">
        <f>I24+I23+I22+I21+I20+I19+I18+I17+I16</f>
        <v>8</v>
      </c>
    </row>
    <row r="26" spans="1:11" ht="220.5" x14ac:dyDescent="0.25">
      <c r="A26" s="10" t="s">
        <v>79</v>
      </c>
      <c r="B26" s="92" t="s">
        <v>105</v>
      </c>
      <c r="C26" s="2">
        <v>2014</v>
      </c>
      <c r="D26" s="2">
        <v>2014</v>
      </c>
      <c r="E26" s="57">
        <v>16523</v>
      </c>
      <c r="F26" s="57">
        <v>16523</v>
      </c>
      <c r="G26" s="37">
        <v>0.47</v>
      </c>
      <c r="H26" s="86" t="s">
        <v>106</v>
      </c>
      <c r="I26" s="86">
        <v>0</v>
      </c>
    </row>
    <row r="27" spans="1:11" x14ac:dyDescent="0.2">
      <c r="A27" s="10" t="s">
        <v>5</v>
      </c>
      <c r="B27" s="1" t="s">
        <v>47</v>
      </c>
      <c r="C27" s="39"/>
      <c r="D27" s="39"/>
      <c r="E27" s="40"/>
      <c r="F27" s="40"/>
      <c r="G27" s="39"/>
      <c r="H27" s="39"/>
      <c r="I27" s="39"/>
    </row>
    <row r="28" spans="1:11" x14ac:dyDescent="0.2">
      <c r="A28" s="41"/>
      <c r="C28" s="39"/>
      <c r="D28" s="39"/>
      <c r="E28" s="40"/>
      <c r="F28" s="40"/>
      <c r="G28" s="39"/>
      <c r="H28" s="39"/>
      <c r="I28" s="39"/>
    </row>
    <row r="29" spans="1:11" x14ac:dyDescent="0.2">
      <c r="A29" s="11" t="s">
        <v>6</v>
      </c>
      <c r="B29" s="42" t="s">
        <v>48</v>
      </c>
      <c r="C29" s="39"/>
      <c r="D29" s="39"/>
      <c r="E29" s="39"/>
      <c r="F29" s="40"/>
      <c r="G29" s="39"/>
      <c r="H29" s="39"/>
      <c r="I29" s="39"/>
    </row>
    <row r="30" spans="1:11" x14ac:dyDescent="0.2">
      <c r="A30" s="1" t="s">
        <v>8</v>
      </c>
      <c r="B30" s="4"/>
      <c r="C30" s="5"/>
      <c r="D30" s="5"/>
      <c r="E30" s="5"/>
    </row>
    <row r="31" spans="1:11" ht="28.5" customHeight="1" x14ac:dyDescent="0.2">
      <c r="A31" s="111" t="s">
        <v>45</v>
      </c>
      <c r="B31" s="111"/>
      <c r="C31" s="111"/>
      <c r="D31" s="111"/>
      <c r="E31" s="111"/>
      <c r="F31" s="111"/>
      <c r="G31" s="111"/>
      <c r="H31" s="111"/>
      <c r="I31" s="111"/>
    </row>
    <row r="32" spans="1:11" ht="24.75" customHeight="1" x14ac:dyDescent="0.2">
      <c r="A32" s="111" t="s">
        <v>49</v>
      </c>
      <c r="B32" s="111"/>
      <c r="C32" s="111"/>
      <c r="D32" s="111"/>
      <c r="E32" s="111"/>
      <c r="F32" s="111"/>
      <c r="G32" s="111"/>
      <c r="H32" s="111"/>
      <c r="I32" s="111"/>
      <c r="J32" s="32"/>
      <c r="K32" s="32"/>
    </row>
    <row r="33" spans="1:11" ht="12.75" customHeight="1" x14ac:dyDescent="0.2">
      <c r="A33" s="111" t="s">
        <v>67</v>
      </c>
      <c r="B33" s="111"/>
      <c r="C33" s="111"/>
      <c r="D33" s="111"/>
      <c r="E33" s="111"/>
      <c r="F33" s="111"/>
      <c r="G33" s="111"/>
      <c r="H33" s="111"/>
      <c r="I33" s="111"/>
    </row>
    <row r="34" spans="1:11" ht="26.25" customHeight="1" x14ac:dyDescent="0.2">
      <c r="A34" s="111" t="s">
        <v>68</v>
      </c>
      <c r="B34" s="111"/>
      <c r="C34" s="111"/>
      <c r="D34" s="111"/>
      <c r="E34" s="111"/>
      <c r="F34" s="111"/>
      <c r="G34" s="111"/>
      <c r="H34" s="111"/>
      <c r="I34" s="111"/>
      <c r="J34" s="32"/>
      <c r="K34" s="32"/>
    </row>
    <row r="41" spans="1:11" ht="15.75" x14ac:dyDescent="0.25">
      <c r="E41" s="33">
        <v>8</v>
      </c>
    </row>
  </sheetData>
  <mergeCells count="13">
    <mergeCell ref="B5:I5"/>
    <mergeCell ref="F6:I6"/>
    <mergeCell ref="B7:K7"/>
    <mergeCell ref="A9:A10"/>
    <mergeCell ref="B9:B10"/>
    <mergeCell ref="C9:D9"/>
    <mergeCell ref="E9:F9"/>
    <mergeCell ref="G9:I9"/>
    <mergeCell ref="C12:E14"/>
    <mergeCell ref="A31:I31"/>
    <mergeCell ref="A32:I32"/>
    <mergeCell ref="A33:I33"/>
    <mergeCell ref="A34:I34"/>
  </mergeCells>
  <printOptions horizontalCentered="1"/>
  <pageMargins left="0.35433070866141736" right="0.35433070866141736" top="0.19685039370078741" bottom="0.19685039370078741" header="0.51181102362204722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П2 фхд на 2014 г. </vt:lpstr>
      <vt:lpstr>П4 инвестицииССр на 2014</vt:lpstr>
      <vt:lpstr>П4 инвестиции СН на 2014</vt:lpstr>
      <vt:lpstr>'П2 фхд на 2014 г. '!Область_печати</vt:lpstr>
      <vt:lpstr>'П4 инвестиции СН на 2014'!Область_печати</vt:lpstr>
      <vt:lpstr>'П4 инвестицииССр на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Боровикова Виктория Олеговна</cp:lastModifiedBy>
  <cp:lastPrinted>2014-06-10T13:07:48Z</cp:lastPrinted>
  <dcterms:created xsi:type="dcterms:W3CDTF">2010-12-15T07:20:08Z</dcterms:created>
  <dcterms:modified xsi:type="dcterms:W3CDTF">2014-06-20T07:22:06Z</dcterms:modified>
</cp:coreProperties>
</file>